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Missrifka\2025\251229\"/>
    </mc:Choice>
  </mc:AlternateContent>
  <xr:revisionPtr revIDLastSave="0" documentId="13_ncr:1_{BDD566A5-2986-46BC-9C32-F971D8999413}" xr6:coauthVersionLast="47" xr6:coauthVersionMax="47" xr10:uidLastSave="{00000000-0000-0000-0000-000000000000}"/>
  <bookViews>
    <workbookView xWindow="-108" yWindow="-108" windowWidth="23256" windowHeight="12456" xr2:uid="{FEAAC41E-411C-4BCE-8A82-229D61924562}"/>
  </bookViews>
  <sheets>
    <sheet name="Sheet1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5" l="1"/>
  <c r="P19" i="5"/>
  <c r="P20" i="5"/>
  <c r="P21" i="5"/>
  <c r="P22" i="5"/>
  <c r="P17" i="5"/>
  <c r="P12" i="5"/>
  <c r="P13" i="5"/>
  <c r="P14" i="5"/>
  <c r="P15" i="5"/>
  <c r="P16" i="5"/>
  <c r="P11" i="5"/>
  <c r="N12" i="5"/>
  <c r="N18" i="5" s="1"/>
  <c r="N13" i="5"/>
  <c r="N19" i="5" s="1"/>
  <c r="N14" i="5"/>
  <c r="N20" i="5" s="1"/>
  <c r="N15" i="5"/>
  <c r="N21" i="5" s="1"/>
  <c r="N16" i="5"/>
  <c r="N22" i="5" s="1"/>
  <c r="N11" i="5"/>
  <c r="B11" i="5"/>
  <c r="D7" i="5" l="1" a="1"/>
  <c r="D7" i="5" s="1"/>
  <c r="N17" i="5"/>
  <c r="B12" i="5"/>
  <c r="C12" i="5" s="1"/>
  <c r="C10" i="5" l="1"/>
  <c r="C11" i="5"/>
  <c r="B13" i="5"/>
  <c r="C13" i="5" s="1"/>
  <c r="B14" i="5" l="1"/>
  <c r="C14" i="5" s="1"/>
  <c r="B15" i="5" l="1"/>
  <c r="C15" i="5" s="1"/>
  <c r="B16" i="5" l="1"/>
  <c r="C16" i="5" s="1"/>
  <c r="B17" i="5" l="1"/>
  <c r="C17" i="5" s="1"/>
  <c r="B18" i="5" l="1"/>
  <c r="C18" i="5" s="1"/>
  <c r="B19" i="5" l="1"/>
  <c r="C19" i="5" s="1"/>
  <c r="B20" i="5" l="1"/>
  <c r="C20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<sst xmlns="http://schemas.openxmlformats.org/spreadsheetml/2006/main" count="34" uniqueCount="20">
  <si>
    <t>m/s</t>
  </si>
  <si>
    <t>F</t>
  </si>
  <si>
    <t>D</t>
  </si>
  <si>
    <t>E</t>
  </si>
  <si>
    <t>A</t>
  </si>
  <si>
    <t>u10</t>
  </si>
  <si>
    <t>wind velocity at height 10 meter</t>
  </si>
  <si>
    <t>p</t>
  </si>
  <si>
    <t>Urban</t>
  </si>
  <si>
    <t>Rural</t>
  </si>
  <si>
    <t>B</t>
  </si>
  <si>
    <t>C</t>
  </si>
  <si>
    <t>u (y) wind velocity (m/s)</t>
  </si>
  <si>
    <t>y (height), meter</t>
  </si>
  <si>
    <t>Passquill-Gifford Class</t>
  </si>
  <si>
    <t>Terrain</t>
  </si>
  <si>
    <t>Pasquill-Gifford Class</t>
  </si>
  <si>
    <r>
      <t xml:space="preserve">Power-Law Exponent </t>
    </r>
    <r>
      <rPr>
        <b/>
        <i/>
        <sz val="10"/>
        <color theme="1"/>
        <rFont val="Calibri"/>
        <family val="2"/>
      </rPr>
      <t>p</t>
    </r>
  </si>
  <si>
    <t>power-law exponent</t>
  </si>
  <si>
    <t>Wind Speed as Function of Height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</si>
</sst>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u/>
      <sz val="12"/>
      <color theme="1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sz val="11"/>
      <color theme="1"/>
      <name val="Calibri"/>
      <family val="2"/>
    </font>
    <font>
      <sz val="10"/>
      <color theme="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2" fontId="1" fillId="3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9" fillId="0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99"/>
      <color rgb="FFFFFF99"/>
      <color rgb="FFFFCCC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Sheet1!$B$10:$B$20</c:f>
              <c:numCache>
                <c:formatCode>General</c:formatCode>
                <c:ptCount val="11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</c:numCache>
            </c:numRef>
          </c:xVal>
          <c:yVal>
            <c:numRef>
              <c:f>Sheet1!$C$10:$C$20</c:f>
              <c:numCache>
                <c:formatCode>0.00</c:formatCode>
                <c:ptCount val="11"/>
                <c:pt idx="0">
                  <c:v>3</c:v>
                </c:pt>
                <c:pt idx="1">
                  <c:v>3.2534153135930959</c:v>
                </c:pt>
                <c:pt idx="2">
                  <c:v>3.4460950649911055</c:v>
                </c:pt>
                <c:pt idx="3">
                  <c:v>3.6033733019442939</c:v>
                </c:pt>
                <c:pt idx="4">
                  <c:v>3.7371928188465522</c:v>
                </c:pt>
                <c:pt idx="5">
                  <c:v>3.8542054713703182</c:v>
                </c:pt>
                <c:pt idx="6">
                  <c:v>3.9585237323186826</c:v>
                </c:pt>
                <c:pt idx="7">
                  <c:v>4.052880115561841</c:v>
                </c:pt>
                <c:pt idx="8">
                  <c:v>4.1391889843836447</c:v>
                </c:pt>
                <c:pt idx="9">
                  <c:v>4.2188471651629058</c:v>
                </c:pt>
                <c:pt idx="10">
                  <c:v>4.2929072433157671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B9-42D8-9F7A-1AD23698E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2530896"/>
        <c:axId val="1922525616"/>
      </c:scatterChart>
      <c:valAx>
        <c:axId val="1922530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Sheet1!$B$9</c:f>
              <c:strCache>
                <c:ptCount val="1"/>
                <c:pt idx="0">
                  <c:v>y (height), meter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525616"/>
        <c:crosses val="autoZero"/>
        <c:crossBetween val="midCat"/>
      </c:valAx>
      <c:valAx>
        <c:axId val="192252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Sheet1!$C$9</c:f>
              <c:strCache>
                <c:ptCount val="1"/>
                <c:pt idx="0">
                  <c:v>u (y) wind velocity (m/s)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530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21</xdr:row>
      <xdr:rowOff>91440</xdr:rowOff>
    </xdr:from>
    <xdr:to>
      <xdr:col>6</xdr:col>
      <xdr:colOff>22860</xdr:colOff>
      <xdr:row>37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3F1B6A-954F-4884-98FF-FF3E8CEDE5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B8D63-A805-4F4C-8B0B-D7F0F8561128}">
  <dimension ref="B1:P22"/>
  <sheetViews>
    <sheetView showGridLines="0" tabSelected="1" workbookViewId="0">
      <selection activeCell="P12" sqref="P12"/>
    </sheetView>
  </sheetViews>
  <sheetFormatPr defaultRowHeight="14.4" x14ac:dyDescent="0.3"/>
  <cols>
    <col min="2" max="2" width="17.6640625" customWidth="1"/>
    <col min="3" max="3" width="23.21875" bestFit="1" customWidth="1"/>
    <col min="14" max="14" width="13.33203125" customWidth="1"/>
    <col min="15" max="16" width="11.88671875" customWidth="1"/>
  </cols>
  <sheetData>
    <row r="1" spans="2:16" x14ac:dyDescent="0.3">
      <c r="N1" s="12" t="s">
        <v>16</v>
      </c>
      <c r="O1" s="13" t="s">
        <v>17</v>
      </c>
      <c r="P1" s="13"/>
    </row>
    <row r="2" spans="2:16" ht="15.6" x14ac:dyDescent="0.3">
      <c r="B2" s="2" t="s">
        <v>19</v>
      </c>
      <c r="C2" s="1"/>
      <c r="D2" s="1"/>
      <c r="E2" s="1"/>
      <c r="F2" s="1"/>
      <c r="N2" s="12"/>
      <c r="O2" s="14" t="s">
        <v>8</v>
      </c>
      <c r="P2" s="14" t="s">
        <v>9</v>
      </c>
    </row>
    <row r="3" spans="2:16" x14ac:dyDescent="0.3">
      <c r="B3" s="1"/>
      <c r="C3" s="1"/>
      <c r="D3" s="1"/>
      <c r="E3" s="1"/>
      <c r="F3" s="1"/>
      <c r="N3" s="11" t="s">
        <v>4</v>
      </c>
      <c r="O3" s="10">
        <v>0.15</v>
      </c>
      <c r="P3" s="10">
        <v>7.0000000000000007E-2</v>
      </c>
    </row>
    <row r="4" spans="2:16" x14ac:dyDescent="0.3">
      <c r="B4" s="4" t="s">
        <v>5</v>
      </c>
      <c r="C4" s="4" t="s">
        <v>6</v>
      </c>
      <c r="D4" s="8">
        <v>3</v>
      </c>
      <c r="E4" s="4" t="s">
        <v>0</v>
      </c>
      <c r="F4" s="1"/>
      <c r="N4" s="11" t="s">
        <v>10</v>
      </c>
      <c r="O4" s="10">
        <v>0.15</v>
      </c>
      <c r="P4" s="10">
        <v>7.0000000000000007E-2</v>
      </c>
    </row>
    <row r="5" spans="2:16" x14ac:dyDescent="0.3">
      <c r="B5" s="15" t="s">
        <v>14</v>
      </c>
      <c r="C5" s="16"/>
      <c r="D5" s="17" t="s">
        <v>11</v>
      </c>
      <c r="E5" s="4"/>
      <c r="F5" s="1"/>
      <c r="N5" s="11" t="s">
        <v>11</v>
      </c>
      <c r="O5" s="10">
        <v>0.2</v>
      </c>
      <c r="P5" s="10">
        <v>0.1</v>
      </c>
    </row>
    <row r="6" spans="2:16" x14ac:dyDescent="0.3">
      <c r="B6" s="15" t="s">
        <v>15</v>
      </c>
      <c r="C6" s="16"/>
      <c r="D6" s="17" t="s">
        <v>8</v>
      </c>
      <c r="E6" s="4"/>
      <c r="F6" s="1"/>
      <c r="N6" s="11" t="s">
        <v>2</v>
      </c>
      <c r="O6" s="10">
        <v>0.25</v>
      </c>
      <c r="P6" s="10">
        <v>0.15</v>
      </c>
    </row>
    <row r="7" spans="2:16" x14ac:dyDescent="0.3">
      <c r="B7" s="4" t="s">
        <v>7</v>
      </c>
      <c r="C7" s="4" t="s">
        <v>18</v>
      </c>
      <c r="D7" s="7" cm="1">
        <f t="array" ref="D7">_xlfn.XLOOKUP(1,(N11:N22=D5)*(O11:O22=D6),P11:P22)</f>
        <v>0.2</v>
      </c>
      <c r="E7" s="4"/>
      <c r="F7" s="1"/>
      <c r="N7" s="11" t="s">
        <v>3</v>
      </c>
      <c r="O7" s="10">
        <v>0.4</v>
      </c>
      <c r="P7" s="10">
        <v>0.35</v>
      </c>
    </row>
    <row r="8" spans="2:16" x14ac:dyDescent="0.3">
      <c r="B8" s="1"/>
      <c r="C8" s="1"/>
      <c r="D8" s="1"/>
      <c r="E8" s="1"/>
      <c r="F8" s="1"/>
      <c r="N8" s="11" t="s">
        <v>1</v>
      </c>
      <c r="O8" s="10">
        <v>0.6</v>
      </c>
      <c r="P8" s="10">
        <v>0.55000000000000004</v>
      </c>
    </row>
    <row r="9" spans="2:16" x14ac:dyDescent="0.3">
      <c r="B9" s="3" t="s">
        <v>13</v>
      </c>
      <c r="C9" s="5" t="s">
        <v>12</v>
      </c>
      <c r="D9" s="1"/>
      <c r="E9" s="1"/>
      <c r="F9" s="1"/>
    </row>
    <row r="10" spans="2:16" x14ac:dyDescent="0.3">
      <c r="B10" s="6">
        <v>10</v>
      </c>
      <c r="C10" s="9">
        <f>$D$4*(B10/10)^$D$7</f>
        <v>3</v>
      </c>
      <c r="D10" s="1"/>
      <c r="E10" s="1"/>
      <c r="F10" s="1"/>
    </row>
    <row r="11" spans="2:16" x14ac:dyDescent="0.3">
      <c r="B11" s="6">
        <f>B10+5</f>
        <v>15</v>
      </c>
      <c r="C11" s="9">
        <f t="shared" ref="C11:C20" si="0">$D$4*(B11/10)^$D$7</f>
        <v>3.2534153135930959</v>
      </c>
      <c r="D11" s="1"/>
      <c r="E11" s="1"/>
      <c r="F11" s="1"/>
      <c r="N11" s="18" t="str">
        <f>N3</f>
        <v>A</v>
      </c>
      <c r="O11" s="18" t="s">
        <v>8</v>
      </c>
      <c r="P11" s="18">
        <f>O3</f>
        <v>0.15</v>
      </c>
    </row>
    <row r="12" spans="2:16" x14ac:dyDescent="0.3">
      <c r="B12" s="6">
        <f t="shared" ref="B12:B16" si="1">B11+5</f>
        <v>20</v>
      </c>
      <c r="C12" s="9">
        <f t="shared" si="0"/>
        <v>3.4460950649911055</v>
      </c>
      <c r="D12" s="1"/>
      <c r="E12" s="1"/>
      <c r="F12" s="1"/>
      <c r="N12" s="18" t="str">
        <f t="shared" ref="N12:N16" si="2">N4</f>
        <v>B</v>
      </c>
      <c r="O12" s="18" t="s">
        <v>8</v>
      </c>
      <c r="P12" s="18">
        <f t="shared" ref="P12:P16" si="3">O4</f>
        <v>0.15</v>
      </c>
    </row>
    <row r="13" spans="2:16" x14ac:dyDescent="0.3">
      <c r="B13" s="6">
        <f t="shared" si="1"/>
        <v>25</v>
      </c>
      <c r="C13" s="9">
        <f t="shared" si="0"/>
        <v>3.6033733019442939</v>
      </c>
      <c r="D13" s="1"/>
      <c r="E13" s="1"/>
      <c r="F13" s="1"/>
      <c r="N13" s="18" t="str">
        <f t="shared" si="2"/>
        <v>C</v>
      </c>
      <c r="O13" s="18" t="s">
        <v>8</v>
      </c>
      <c r="P13" s="18">
        <f t="shared" si="3"/>
        <v>0.2</v>
      </c>
    </row>
    <row r="14" spans="2:16" x14ac:dyDescent="0.3">
      <c r="B14" s="6">
        <f t="shared" si="1"/>
        <v>30</v>
      </c>
      <c r="C14" s="9">
        <f t="shared" si="0"/>
        <v>3.7371928188465522</v>
      </c>
      <c r="D14" s="1"/>
      <c r="E14" s="1"/>
      <c r="F14" s="1"/>
      <c r="N14" s="18" t="str">
        <f t="shared" si="2"/>
        <v>D</v>
      </c>
      <c r="O14" s="18" t="s">
        <v>8</v>
      </c>
      <c r="P14" s="18">
        <f t="shared" si="3"/>
        <v>0.25</v>
      </c>
    </row>
    <row r="15" spans="2:16" x14ac:dyDescent="0.3">
      <c r="B15" s="6">
        <f t="shared" si="1"/>
        <v>35</v>
      </c>
      <c r="C15" s="9">
        <f t="shared" si="0"/>
        <v>3.8542054713703182</v>
      </c>
      <c r="D15" s="1"/>
      <c r="E15" s="1"/>
      <c r="F15" s="1"/>
      <c r="N15" s="18" t="str">
        <f t="shared" si="2"/>
        <v>E</v>
      </c>
      <c r="O15" s="18" t="s">
        <v>8</v>
      </c>
      <c r="P15" s="18">
        <f t="shared" si="3"/>
        <v>0.4</v>
      </c>
    </row>
    <row r="16" spans="2:16" x14ac:dyDescent="0.3">
      <c r="B16" s="6">
        <f t="shared" si="1"/>
        <v>40</v>
      </c>
      <c r="C16" s="9">
        <f t="shared" si="0"/>
        <v>3.9585237323186826</v>
      </c>
      <c r="D16" s="1"/>
      <c r="E16" s="1"/>
      <c r="F16" s="1"/>
      <c r="N16" s="18" t="str">
        <f t="shared" si="2"/>
        <v>F</v>
      </c>
      <c r="O16" s="18" t="s">
        <v>8</v>
      </c>
      <c r="P16" s="18">
        <f t="shared" si="3"/>
        <v>0.6</v>
      </c>
    </row>
    <row r="17" spans="2:16" x14ac:dyDescent="0.3">
      <c r="B17" s="6">
        <f>B16+5</f>
        <v>45</v>
      </c>
      <c r="C17" s="9">
        <f t="shared" si="0"/>
        <v>4.052880115561841</v>
      </c>
      <c r="D17" s="1"/>
      <c r="E17" s="1"/>
      <c r="F17" s="1"/>
      <c r="N17" s="18" t="str">
        <f>N11</f>
        <v>A</v>
      </c>
      <c r="O17" s="18" t="s">
        <v>9</v>
      </c>
      <c r="P17" s="18">
        <f>P3</f>
        <v>7.0000000000000007E-2</v>
      </c>
    </row>
    <row r="18" spans="2:16" x14ac:dyDescent="0.3">
      <c r="B18" s="6">
        <f>B17+5</f>
        <v>50</v>
      </c>
      <c r="C18" s="9">
        <f t="shared" si="0"/>
        <v>4.1391889843836447</v>
      </c>
      <c r="D18" s="1"/>
      <c r="E18" s="1"/>
      <c r="F18" s="1"/>
      <c r="N18" s="18" t="str">
        <f t="shared" ref="N18:N21" si="4">N12</f>
        <v>B</v>
      </c>
      <c r="O18" s="18" t="s">
        <v>9</v>
      </c>
      <c r="P18" s="18">
        <f t="shared" ref="P18:P22" si="5">P4</f>
        <v>7.0000000000000007E-2</v>
      </c>
    </row>
    <row r="19" spans="2:16" x14ac:dyDescent="0.3">
      <c r="B19" s="6">
        <f t="shared" ref="B19:B20" si="6">B18+5</f>
        <v>55</v>
      </c>
      <c r="C19" s="9">
        <f t="shared" si="0"/>
        <v>4.2188471651629058</v>
      </c>
      <c r="D19" s="1"/>
      <c r="E19" s="1"/>
      <c r="F19" s="1"/>
      <c r="N19" s="18" t="str">
        <f t="shared" si="4"/>
        <v>C</v>
      </c>
      <c r="O19" s="18" t="s">
        <v>9</v>
      </c>
      <c r="P19" s="18">
        <f t="shared" si="5"/>
        <v>0.1</v>
      </c>
    </row>
    <row r="20" spans="2:16" x14ac:dyDescent="0.3">
      <c r="B20" s="6">
        <f t="shared" si="6"/>
        <v>60</v>
      </c>
      <c r="C20" s="9">
        <f t="shared" si="0"/>
        <v>4.2929072433157671</v>
      </c>
      <c r="D20" s="1"/>
      <c r="E20" s="1"/>
      <c r="F20" s="1"/>
      <c r="N20" s="18" t="str">
        <f t="shared" si="4"/>
        <v>D</v>
      </c>
      <c r="O20" s="18" t="s">
        <v>9</v>
      </c>
      <c r="P20" s="18">
        <f t="shared" si="5"/>
        <v>0.15</v>
      </c>
    </row>
    <row r="21" spans="2:16" x14ac:dyDescent="0.3">
      <c r="N21" s="18" t="str">
        <f t="shared" si="4"/>
        <v>E</v>
      </c>
      <c r="O21" s="18" t="s">
        <v>9</v>
      </c>
      <c r="P21" s="18">
        <f t="shared" si="5"/>
        <v>0.35</v>
      </c>
    </row>
    <row r="22" spans="2:16" x14ac:dyDescent="0.3">
      <c r="N22" s="18" t="str">
        <f>N16</f>
        <v>F</v>
      </c>
      <c r="O22" s="18" t="s">
        <v>9</v>
      </c>
      <c r="P22" s="18">
        <f t="shared" si="5"/>
        <v>0.55000000000000004</v>
      </c>
    </row>
  </sheetData>
  <mergeCells count="2">
    <mergeCell ref="N1:N2"/>
    <mergeCell ref="O1:P1"/>
  </mergeCells>
  <dataValidations count="2">
    <dataValidation type="list" allowBlank="1" showInputMessage="1" showErrorMessage="1" sqref="D5" xr:uid="{CF214FC6-31F6-47FA-B9E8-EFCE3642BF6A}">
      <formula1>$N$3:$N$8</formula1>
    </dataValidation>
    <dataValidation type="list" allowBlank="1" showInputMessage="1" showErrorMessage="1" sqref="D6" xr:uid="{46FB880B-AAC6-4DFC-B263-8E565C00E7B3}">
      <formula1>$O$2:$P$2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Rifka Aisyah</dc:creator>
  <cp:lastModifiedBy>Rifka Aisyah</cp:lastModifiedBy>
  <dcterms:created xsi:type="dcterms:W3CDTF">2025-05-22T02:29:45Z</dcterms:created>
  <dcterms:modified xsi:type="dcterms:W3CDTF">2025-12-29T14:49:19Z</dcterms:modified>
</cp:coreProperties>
</file>