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ssrifka\2022\220903\"/>
    </mc:Choice>
  </mc:AlternateContent>
  <xr:revisionPtr revIDLastSave="0" documentId="13_ncr:1_{2F02CD07-0814-4BCB-925B-566DE33C0DEF}" xr6:coauthVersionLast="47" xr6:coauthVersionMax="47" xr10:uidLastSave="{00000000-0000-0000-0000-000000000000}"/>
  <bookViews>
    <workbookView xWindow="-108" yWindow="-108" windowWidth="23256" windowHeight="12576" xr2:uid="{BEBBD6E6-EEB0-45FE-847A-8D2388FB29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1" l="1"/>
  <c r="D9" i="1"/>
  <c r="D30" i="1" s="1"/>
  <c r="I31" i="1"/>
  <c r="H31" i="1"/>
  <c r="J30" i="1"/>
  <c r="J31" i="1" s="1"/>
  <c r="G30" i="1"/>
  <c r="G31" i="1" s="1"/>
  <c r="I25" i="1"/>
  <c r="G25" i="1"/>
  <c r="D25" i="1"/>
  <c r="G26" i="1" l="1"/>
  <c r="D37" i="1" s="1"/>
  <c r="E31" i="1" l="1"/>
  <c r="J32" i="1" s="1"/>
  <c r="F37" i="1"/>
  <c r="E39" i="1" s="1"/>
  <c r="E40" i="1" l="1"/>
  <c r="F42" i="1" s="1"/>
</calcChain>
</file>

<file path=xl/sharedStrings.xml><?xml version="1.0" encoding="utf-8"?>
<sst xmlns="http://schemas.openxmlformats.org/spreadsheetml/2006/main" count="53" uniqueCount="30">
  <si>
    <t>Methane</t>
  </si>
  <si>
    <t>Nitrogen</t>
  </si>
  <si>
    <t>FUEL</t>
  </si>
  <si>
    <t>AIR</t>
  </si>
  <si>
    <t>FLUE GAS</t>
  </si>
  <si>
    <t>CO2</t>
  </si>
  <si>
    <t>CO</t>
  </si>
  <si>
    <t>O2</t>
  </si>
  <si>
    <t>N2</t>
  </si>
  <si>
    <t>Composition is expressed in v/v</t>
  </si>
  <si>
    <t>CH4</t>
  </si>
  <si>
    <t>+</t>
  </si>
  <si>
    <t>=</t>
  </si>
  <si>
    <t>H2O</t>
  </si>
  <si>
    <t>Basis</t>
  </si>
  <si>
    <t>mol dry flue gas</t>
  </si>
  <si>
    <t>Fuel (natural gas) per 100 mol dry flue gas</t>
  </si>
  <si>
    <t>X</t>
  </si>
  <si>
    <t>Balance of carbon, mols in fuel = mols in flue gas</t>
  </si>
  <si>
    <t>mol</t>
  </si>
  <si>
    <t>Oksigen</t>
  </si>
  <si>
    <t>--&gt;</t>
  </si>
  <si>
    <t>Balance of nitrogen, mols in fuel + mols in air = mols in flue gas</t>
  </si>
  <si>
    <t>Air per 100 mol dry fuel gas</t>
  </si>
  <si>
    <t>Y</t>
  </si>
  <si>
    <t>Reaction of combustion:</t>
  </si>
  <si>
    <t>Oxygen required</t>
  </si>
  <si>
    <t>Air required</t>
  </si>
  <si>
    <t>(stoichiometric)</t>
  </si>
  <si>
    <t>Percentage of excess 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</si>
</sst>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u val="double"/>
      <sz val="11"/>
      <color rgb="FFFF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9" fontId="2" fillId="0" borderId="0" xfId="0" applyNumberFormat="1" applyFont="1"/>
    <xf numFmtId="10" fontId="2" fillId="0" borderId="0" xfId="0" applyNumberFormat="1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2" fillId="0" borderId="0" xfId="0" quotePrefix="1" applyFont="1"/>
    <xf numFmtId="2" fontId="3" fillId="0" borderId="0" xfId="0" applyNumberFormat="1" applyFont="1"/>
    <xf numFmtId="0" fontId="3" fillId="0" borderId="0" xfId="0" applyFont="1"/>
    <xf numFmtId="164" fontId="3" fillId="0" borderId="0" xfId="0" applyNumberFormat="1" applyFont="1"/>
    <xf numFmtId="10" fontId="3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533400</xdr:colOff>
      <xdr:row>3</xdr:row>
      <xdr:rowOff>38100</xdr:rowOff>
    </xdr:from>
    <xdr:to>
      <xdr:col>9</xdr:col>
      <xdr:colOff>365760</xdr:colOff>
      <xdr:row>9</xdr:row>
      <xdr:rowOff>121920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CB16C9C8-86D0-3B21-1451-5116A1B4D2E8}"/>
            </a:ext>
          </a:extLst>
        </xdr:cNvPr>
        <xdr:cNvSpPr/>
      </xdr:nvSpPr>
      <xdr:spPr>
        <a:xfrm>
          <a:off x="2971800" y="2705100"/>
          <a:ext cx="2880360" cy="122682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1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Furnace</a:t>
          </a:r>
        </a:p>
      </xdr:txBody>
    </xdr:sp>
    <xdr:clientData/>
  </xdr:twoCellAnchor>
  <xdr:twoCellAnchor>
    <xdr:from>
      <xdr:col>3</xdr:col>
      <xdr:colOff>38100</xdr:colOff>
      <xdr:row>6</xdr:row>
      <xdr:rowOff>80010</xdr:rowOff>
    </xdr:from>
    <xdr:to>
      <xdr:col>4</xdr:col>
      <xdr:colOff>533400</xdr:colOff>
      <xdr:row>6</xdr:row>
      <xdr:rowOff>80010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252B49F7-B8D9-7D1F-C081-B9153947451A}"/>
            </a:ext>
          </a:extLst>
        </xdr:cNvPr>
        <xdr:cNvCxnSpPr>
          <a:endCxn id="3" idx="1"/>
        </xdr:cNvCxnSpPr>
      </xdr:nvCxnSpPr>
      <xdr:spPr>
        <a:xfrm>
          <a:off x="1866900" y="3318510"/>
          <a:ext cx="1104900" cy="0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144780</xdr:colOff>
      <xdr:row>9</xdr:row>
      <xdr:rowOff>121920</xdr:rowOff>
    </xdr:from>
    <xdr:to>
      <xdr:col>7</xdr:col>
      <xdr:colOff>144780</xdr:colOff>
      <xdr:row>12</xdr:row>
      <xdr:rowOff>144780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7AB107AD-EFEA-4C6C-8286-FD34E6A07482}"/>
            </a:ext>
          </a:extLst>
        </xdr:cNvPr>
        <xdr:cNvCxnSpPr>
          <a:endCxn id="3" idx="2"/>
        </xdr:cNvCxnSpPr>
      </xdr:nvCxnSpPr>
      <xdr:spPr>
        <a:xfrm flipH="1" flipV="1">
          <a:off x="4411980" y="3931920"/>
          <a:ext cx="0" cy="594360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365760</xdr:colOff>
      <xdr:row>6</xdr:row>
      <xdr:rowOff>80010</xdr:rowOff>
    </xdr:from>
    <xdr:to>
      <xdr:col>10</xdr:col>
      <xdr:colOff>541020</xdr:colOff>
      <xdr:row>6</xdr:row>
      <xdr:rowOff>80010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95389547-269D-43B3-93E2-C0FAEEBA2813}"/>
            </a:ext>
          </a:extLst>
        </xdr:cNvPr>
        <xdr:cNvCxnSpPr>
          <a:stCxn id="3" idx="3"/>
        </xdr:cNvCxnSpPr>
      </xdr:nvCxnSpPr>
      <xdr:spPr>
        <a:xfrm>
          <a:off x="5852160" y="3318510"/>
          <a:ext cx="784860" cy="0"/>
        </a:xfrm>
        <a:prstGeom prst="straightConnector1">
          <a:avLst/>
        </a:prstGeom>
        <a:ln w="28575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700E-C9FF-42E7-84DE-7B8253BA6740}">
  <dimension ref="B2:M42"/>
  <sheetViews>
    <sheetView tabSelected="1" topLeftCell="A25" workbookViewId="0">
      <selection activeCell="A12" sqref="A2:XFD12"/>
    </sheetView>
  </sheetViews>
  <sheetFormatPr defaultRowHeight="15" customHeight="1" x14ac:dyDescent="0.25"/>
  <cols>
    <col min="1" max="16384" width="8.88671875" style="1"/>
  </cols>
  <sheetData>
    <row r="2" spans="3:13" ht="15" customHeight="1" x14ac:dyDescent="0.25">
      <c r="C2" s="1" t="s">
        <v>9</v>
      </c>
    </row>
    <row r="7" spans="3:13" ht="15" customHeight="1" x14ac:dyDescent="0.25">
      <c r="C7" s="1" t="s">
        <v>2</v>
      </c>
      <c r="L7" s="1" t="s">
        <v>4</v>
      </c>
    </row>
    <row r="8" spans="3:13" ht="15" customHeight="1" x14ac:dyDescent="0.25">
      <c r="C8" s="1" t="s">
        <v>0</v>
      </c>
      <c r="D8" s="2">
        <v>0.96</v>
      </c>
      <c r="L8" s="1" t="s">
        <v>5</v>
      </c>
      <c r="M8" s="3">
        <v>0.09</v>
      </c>
    </row>
    <row r="9" spans="3:13" ht="15" customHeight="1" x14ac:dyDescent="0.25">
      <c r="C9" s="1" t="s">
        <v>1</v>
      </c>
      <c r="D9" s="2">
        <f>100%-D8</f>
        <v>4.0000000000000036E-2</v>
      </c>
      <c r="L9" s="1" t="s">
        <v>6</v>
      </c>
      <c r="M9" s="3">
        <v>3.0000000000000001E-3</v>
      </c>
    </row>
    <row r="10" spans="3:13" ht="15" customHeight="1" x14ac:dyDescent="0.25">
      <c r="L10" s="1" t="s">
        <v>7</v>
      </c>
      <c r="M10" s="3">
        <v>4.5999999999999999E-2</v>
      </c>
    </row>
    <row r="11" spans="3:13" ht="15" customHeight="1" x14ac:dyDescent="0.25">
      <c r="L11" s="1" t="s">
        <v>8</v>
      </c>
      <c r="M11" s="3">
        <v>0.86099999999999999</v>
      </c>
    </row>
    <row r="14" spans="3:13" ht="15" customHeight="1" x14ac:dyDescent="0.25">
      <c r="H14" s="1" t="s">
        <v>3</v>
      </c>
    </row>
    <row r="15" spans="3:13" ht="15" customHeight="1" x14ac:dyDescent="0.25">
      <c r="H15" s="1" t="s">
        <v>1</v>
      </c>
      <c r="I15" s="2">
        <v>0.79</v>
      </c>
    </row>
    <row r="16" spans="3:13" ht="15" customHeight="1" x14ac:dyDescent="0.25">
      <c r="H16" s="1" t="s">
        <v>20</v>
      </c>
      <c r="I16" s="2">
        <f>100%-I15</f>
        <v>0.20999999999999996</v>
      </c>
    </row>
    <row r="18" spans="2:11" ht="15" customHeight="1" x14ac:dyDescent="0.25">
      <c r="C18" s="1" t="s">
        <v>14</v>
      </c>
      <c r="D18" s="1">
        <v>100</v>
      </c>
      <c r="E18" s="1" t="s">
        <v>15</v>
      </c>
    </row>
    <row r="20" spans="2:11" ht="15" customHeight="1" x14ac:dyDescent="0.25">
      <c r="C20" s="1" t="s">
        <v>16</v>
      </c>
      <c r="H20" s="1" t="s">
        <v>17</v>
      </c>
    </row>
    <row r="21" spans="2:11" ht="15" customHeight="1" x14ac:dyDescent="0.25">
      <c r="C21" s="1" t="s">
        <v>23</v>
      </c>
      <c r="H21" s="1" t="s">
        <v>24</v>
      </c>
    </row>
    <row r="23" spans="2:11" ht="15" customHeight="1" x14ac:dyDescent="0.25">
      <c r="B23" s="6" t="s">
        <v>21</v>
      </c>
      <c r="C23" s="1" t="s">
        <v>18</v>
      </c>
    </row>
    <row r="25" spans="2:11" ht="15" customHeight="1" x14ac:dyDescent="0.25">
      <c r="D25" s="2">
        <f>D8</f>
        <v>0.96</v>
      </c>
      <c r="E25" s="1" t="s">
        <v>17</v>
      </c>
      <c r="F25" s="1" t="s">
        <v>12</v>
      </c>
      <c r="G25" s="1">
        <f>M8*D18</f>
        <v>9</v>
      </c>
      <c r="H25" s="1" t="s">
        <v>11</v>
      </c>
      <c r="I25" s="1">
        <f>M9*D18</f>
        <v>0.3</v>
      </c>
    </row>
    <row r="26" spans="2:11" ht="15" customHeight="1" x14ac:dyDescent="0.25">
      <c r="E26" s="1" t="s">
        <v>17</v>
      </c>
      <c r="F26" s="1" t="s">
        <v>12</v>
      </c>
      <c r="G26" s="7">
        <f>(G25+I25)/D25</f>
        <v>9.6875000000000018</v>
      </c>
      <c r="H26" s="8" t="s">
        <v>19</v>
      </c>
    </row>
    <row r="28" spans="2:11" ht="15" customHeight="1" x14ac:dyDescent="0.25">
      <c r="B28" s="6" t="s">
        <v>21</v>
      </c>
      <c r="C28" s="1" t="s">
        <v>22</v>
      </c>
    </row>
    <row r="30" spans="2:11" ht="15" customHeight="1" x14ac:dyDescent="0.25">
      <c r="D30" s="2">
        <f>D9</f>
        <v>4.0000000000000036E-2</v>
      </c>
      <c r="E30" s="1" t="s">
        <v>17</v>
      </c>
      <c r="F30" s="1" t="s">
        <v>11</v>
      </c>
      <c r="G30" s="2">
        <f>I15</f>
        <v>0.79</v>
      </c>
      <c r="H30" s="1" t="s">
        <v>24</v>
      </c>
      <c r="I30" s="1" t="s">
        <v>12</v>
      </c>
      <c r="J30" s="1">
        <f>M11*D18</f>
        <v>86.1</v>
      </c>
    </row>
    <row r="31" spans="2:11" ht="15" customHeight="1" x14ac:dyDescent="0.25">
      <c r="E31" s="1">
        <f>D30*G26</f>
        <v>0.3875000000000004</v>
      </c>
      <c r="F31" s="1" t="s">
        <v>11</v>
      </c>
      <c r="G31" s="2">
        <f>G30</f>
        <v>0.79</v>
      </c>
      <c r="H31" s="1" t="str">
        <f>H30</f>
        <v>Y</v>
      </c>
      <c r="I31" s="1" t="str">
        <f>I30</f>
        <v>=</v>
      </c>
      <c r="J31" s="1">
        <f>J30</f>
        <v>86.1</v>
      </c>
    </row>
    <row r="32" spans="2:11" ht="15" customHeight="1" x14ac:dyDescent="0.25">
      <c r="H32" s="1" t="s">
        <v>24</v>
      </c>
      <c r="I32" s="1" t="s">
        <v>12</v>
      </c>
      <c r="J32" s="9">
        <f>(J31-E31)/G31</f>
        <v>108.49683544303795</v>
      </c>
      <c r="K32" s="8" t="s">
        <v>19</v>
      </c>
    </row>
    <row r="34" spans="2:12" ht="15" customHeight="1" x14ac:dyDescent="0.25">
      <c r="B34" s="6" t="s">
        <v>21</v>
      </c>
      <c r="C34" s="1" t="s">
        <v>25</v>
      </c>
    </row>
    <row r="36" spans="2:12" ht="15" customHeight="1" x14ac:dyDescent="0.25">
      <c r="D36" s="4" t="s">
        <v>10</v>
      </c>
      <c r="E36" s="4" t="s">
        <v>11</v>
      </c>
      <c r="F36" s="1">
        <v>2</v>
      </c>
      <c r="G36" s="1" t="s">
        <v>7</v>
      </c>
      <c r="H36" s="4" t="s">
        <v>12</v>
      </c>
      <c r="I36" s="4" t="s">
        <v>5</v>
      </c>
      <c r="J36" s="4" t="s">
        <v>11</v>
      </c>
      <c r="K36" s="1">
        <v>2</v>
      </c>
      <c r="L36" s="1" t="s">
        <v>13</v>
      </c>
    </row>
    <row r="37" spans="2:12" ht="15" customHeight="1" x14ac:dyDescent="0.25">
      <c r="D37" s="5">
        <f>G26*D8</f>
        <v>9.3000000000000007</v>
      </c>
      <c r="F37" s="1">
        <f>F36*D37</f>
        <v>18.600000000000001</v>
      </c>
    </row>
    <row r="39" spans="2:12" ht="15" customHeight="1" x14ac:dyDescent="0.25">
      <c r="C39" s="1" t="s">
        <v>26</v>
      </c>
      <c r="E39" s="8">
        <f>F37</f>
        <v>18.600000000000001</v>
      </c>
      <c r="F39" s="8" t="s">
        <v>19</v>
      </c>
      <c r="G39" s="1" t="s">
        <v>28</v>
      </c>
    </row>
    <row r="40" spans="2:12" ht="15" customHeight="1" x14ac:dyDescent="0.25">
      <c r="C40" s="1" t="s">
        <v>27</v>
      </c>
      <c r="E40" s="9">
        <f>E39/I16</f>
        <v>88.571428571428598</v>
      </c>
      <c r="F40" s="8" t="s">
        <v>19</v>
      </c>
      <c r="G40" s="1" t="s">
        <v>28</v>
      </c>
    </row>
    <row r="42" spans="2:12" ht="15" customHeight="1" x14ac:dyDescent="0.25">
      <c r="B42" s="6" t="s">
        <v>21</v>
      </c>
      <c r="C42" s="1" t="s">
        <v>29</v>
      </c>
      <c r="F42" s="10">
        <f>(J32-E40)/E40</f>
        <v>0.22496427113107328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Rifka Aisyah</dc:creator>
  <cp:lastModifiedBy>Rifka Aisyah</cp:lastModifiedBy>
  <dcterms:created xsi:type="dcterms:W3CDTF">2022-09-02T14:07:54Z</dcterms:created>
  <dcterms:modified xsi:type="dcterms:W3CDTF">2022-09-03T09:17:00Z</dcterms:modified>
</cp:coreProperties>
</file>