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srifka\2022\220730\"/>
    </mc:Choice>
  </mc:AlternateContent>
  <xr:revisionPtr revIDLastSave="0" documentId="13_ncr:1_{88611C2D-ACC3-4937-9E28-F129AAEF077C}" xr6:coauthVersionLast="47" xr6:coauthVersionMax="47" xr10:uidLastSave="{00000000-0000-0000-0000-000000000000}"/>
  <bookViews>
    <workbookView xWindow="-108" yWindow="-108" windowWidth="23256" windowHeight="12576" xr2:uid="{FE61E981-F84A-4FF8-8E61-3C268C4B4F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C14" i="1" s="1"/>
  <c r="C16" i="1" l="1"/>
  <c r="C17" i="1" l="1"/>
  <c r="C20" i="1" s="1"/>
  <c r="C21" i="1" s="1"/>
  <c r="C18" i="1" l="1"/>
</calcChain>
</file>

<file path=xl/sharedStrings.xml><?xml version="1.0" encoding="utf-8"?>
<sst xmlns="http://schemas.openxmlformats.org/spreadsheetml/2006/main" count="22" uniqueCount="20">
  <si>
    <t>Given</t>
  </si>
  <si>
    <t>Horizontal Pipe</t>
  </si>
  <si>
    <t>d</t>
  </si>
  <si>
    <t>in</t>
  </si>
  <si>
    <t>(Inside Diameter)</t>
  </si>
  <si>
    <t>Q</t>
  </si>
  <si>
    <t>gpm</t>
  </si>
  <si>
    <t>Question</t>
  </si>
  <si>
    <t>Is the pipe full?</t>
  </si>
  <si>
    <t>If not, what is liquid height?</t>
  </si>
  <si>
    <t>What is pipe's equivalent diameter?</t>
  </si>
  <si>
    <t>Data</t>
  </si>
  <si>
    <r>
      <t>Q/d</t>
    </r>
    <r>
      <rPr>
        <vertAlign val="superscript"/>
        <sz val="11"/>
        <color theme="1"/>
        <rFont val="Calibri"/>
        <family val="2"/>
        <scheme val="minor"/>
      </rPr>
      <t>2.5</t>
    </r>
  </si>
  <si>
    <t>Status</t>
  </si>
  <si>
    <t>x</t>
  </si>
  <si>
    <t>H/D</t>
  </si>
  <si>
    <t>De/D</t>
  </si>
  <si>
    <t>H (Liquid Height)</t>
  </si>
  <si>
    <t>De (Pipe Equivalent Diameter)</t>
  </si>
  <si>
    <t>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</si>
</sst>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0" fontId="0" fillId="0" borderId="1" xfId="0" applyBorder="1" applyAlignment="1">
      <alignment vertical="top"/>
    </xf>
    <xf numFmtId="2" fontId="0" fillId="0" borderId="1" xfId="0" applyNumberFormat="1" applyBorder="1" applyAlignment="1">
      <alignment vertical="top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170" fontId="0" fillId="0" borderId="1" xfId="0" applyNumberForma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062C4-14B6-4B17-ABB8-D7DFF06D05BC}">
  <dimension ref="B2:E21"/>
  <sheetViews>
    <sheetView showGridLines="0" tabSelected="1" zoomScale="115" zoomScaleNormal="115" workbookViewId="0">
      <selection activeCell="F19" sqref="F19"/>
    </sheetView>
  </sheetViews>
  <sheetFormatPr defaultRowHeight="14.4" x14ac:dyDescent="0.3"/>
  <cols>
    <col min="2" max="2" width="17.109375" customWidth="1"/>
    <col min="3" max="3" width="17.88671875" customWidth="1"/>
    <col min="5" max="5" width="18.44140625" customWidth="1"/>
  </cols>
  <sheetData>
    <row r="2" spans="2:5" x14ac:dyDescent="0.3">
      <c r="B2" s="1" t="s">
        <v>11</v>
      </c>
    </row>
    <row r="3" spans="2:5" x14ac:dyDescent="0.3">
      <c r="B3" s="2" t="s">
        <v>0</v>
      </c>
      <c r="C3" s="8" t="s">
        <v>1</v>
      </c>
      <c r="D3" s="9"/>
      <c r="E3" s="10"/>
    </row>
    <row r="4" spans="2:5" x14ac:dyDescent="0.3">
      <c r="B4" s="2" t="s">
        <v>2</v>
      </c>
      <c r="C4" s="11">
        <v>6</v>
      </c>
      <c r="D4" s="2" t="s">
        <v>3</v>
      </c>
      <c r="E4" s="2" t="s">
        <v>4</v>
      </c>
    </row>
    <row r="5" spans="2:5" x14ac:dyDescent="0.3">
      <c r="B5" s="2" t="s">
        <v>5</v>
      </c>
      <c r="C5" s="11">
        <v>200</v>
      </c>
      <c r="D5" s="2" t="s">
        <v>6</v>
      </c>
      <c r="E5" s="2"/>
    </row>
    <row r="7" spans="2:5" x14ac:dyDescent="0.3">
      <c r="B7" s="1" t="s">
        <v>7</v>
      </c>
    </row>
    <row r="8" spans="2:5" x14ac:dyDescent="0.3">
      <c r="B8" t="s">
        <v>8</v>
      </c>
    </row>
    <row r="9" spans="2:5" x14ac:dyDescent="0.3">
      <c r="B9" t="s">
        <v>9</v>
      </c>
    </row>
    <row r="10" spans="2:5" x14ac:dyDescent="0.3">
      <c r="B10" t="s">
        <v>10</v>
      </c>
    </row>
    <row r="12" spans="2:5" x14ac:dyDescent="0.3">
      <c r="B12" s="1" t="s">
        <v>19</v>
      </c>
    </row>
    <row r="13" spans="2:5" ht="16.2" x14ac:dyDescent="0.3">
      <c r="B13" s="2" t="s">
        <v>12</v>
      </c>
      <c r="C13" s="12">
        <f>C5/C4^2.5</f>
        <v>2.268046058132573</v>
      </c>
    </row>
    <row r="14" spans="2:5" x14ac:dyDescent="0.3">
      <c r="B14" s="2" t="s">
        <v>13</v>
      </c>
      <c r="C14" s="5" t="str">
        <f>IF(C13&gt;=10,"Pipe is Full","Pipe is Partially Full")</f>
        <v>Pipe is Partially Full</v>
      </c>
    </row>
    <row r="15" spans="2:5" x14ac:dyDescent="0.3">
      <c r="C15" s="3"/>
    </row>
    <row r="16" spans="2:5" x14ac:dyDescent="0.3">
      <c r="B16" s="2" t="s">
        <v>14</v>
      </c>
      <c r="C16" s="6">
        <f>IF(C13&gt;=10,0,LN(C13))</f>
        <v>0.81891869347789947</v>
      </c>
      <c r="D16" s="2"/>
    </row>
    <row r="17" spans="2:4" x14ac:dyDescent="0.3">
      <c r="B17" s="2" t="s">
        <v>15</v>
      </c>
      <c r="C17" s="6">
        <f>IF(C16=0,0,0.446+0.272*C16+0.0397*C16^2-0.0153*C16^3-0.003575*C16^4)</f>
        <v>0.68535938097530724</v>
      </c>
      <c r="D17" s="2"/>
    </row>
    <row r="18" spans="2:4" x14ac:dyDescent="0.3">
      <c r="B18" s="7" t="s">
        <v>17</v>
      </c>
      <c r="C18" s="6">
        <f>C17*C4</f>
        <v>4.1121562858518432</v>
      </c>
      <c r="D18" s="5" t="s">
        <v>3</v>
      </c>
    </row>
    <row r="19" spans="2:4" x14ac:dyDescent="0.3">
      <c r="C19" s="4"/>
      <c r="D19" s="3"/>
    </row>
    <row r="20" spans="2:4" x14ac:dyDescent="0.3">
      <c r="B20" s="2" t="s">
        <v>16</v>
      </c>
      <c r="C20" s="6">
        <f>IF(C16=0,0,-0.0113+3.04*C17-3.461*C17^2+4.108*C17^3-2.638*C17^4)</f>
        <v>1.1869355321005903</v>
      </c>
      <c r="D20" s="5"/>
    </row>
    <row r="21" spans="2:4" ht="28.8" x14ac:dyDescent="0.3">
      <c r="B21" s="7" t="s">
        <v>18</v>
      </c>
      <c r="C21" s="6">
        <f>C20*C4</f>
        <v>7.121613192603542</v>
      </c>
      <c r="D21" s="5" t="s">
        <v>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2022-07-30T01:47:49Z</dcterms:created>
  <dcterms:modified xsi:type="dcterms:W3CDTF">2022-07-31T05:32:50Z</dcterms:modified>
</cp:coreProperties>
</file>